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an-nicolas.mathieu\AppData\Local\Microsoft\Windows\Temporary Internet Files\Content.Outlook\VXWBVLED\"/>
    </mc:Choice>
  </mc:AlternateContent>
  <bookViews>
    <workbookView xWindow="0" yWindow="0" windowWidth="18870" windowHeight="7845"/>
  </bookViews>
  <sheets>
    <sheet name="Bulletin de commande" sheetId="7" r:id="rId1"/>
  </sheets>
  <definedNames>
    <definedName name="_xlnm.Print_Area" localSheetId="0">'Bulletin de commande'!$A$1:$Q$76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7" l="1"/>
  <c r="Q41" i="7"/>
  <c r="Q42" i="7"/>
  <c r="Q44" i="7"/>
  <c r="Q45" i="7"/>
  <c r="Q46" i="7"/>
  <c r="Q55" i="7" l="1"/>
  <c r="Q53" i="7"/>
  <c r="Q52" i="7"/>
  <c r="Q51" i="7"/>
  <c r="Q50" i="7"/>
  <c r="Q47" i="7"/>
  <c r="Q43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58" i="7" l="1"/>
  <c r="Q57" i="7"/>
  <c r="Q59" i="7" l="1"/>
  <c r="Q60" i="7" s="1"/>
</calcChain>
</file>

<file path=xl/sharedStrings.xml><?xml version="1.0" encoding="utf-8"?>
<sst xmlns="http://schemas.openxmlformats.org/spreadsheetml/2006/main" count="193" uniqueCount="86">
  <si>
    <t>Produits en verre</t>
  </si>
  <si>
    <t>Commande</t>
  </si>
  <si>
    <t>Produits en vrac</t>
  </si>
  <si>
    <t>Poids</t>
  </si>
  <si>
    <t>Prix</t>
  </si>
  <si>
    <t>Grammes</t>
  </si>
  <si>
    <t>Ail bio</t>
  </si>
  <si>
    <t>gr</t>
  </si>
  <si>
    <t>Badiane (anis étoilé)</t>
  </si>
  <si>
    <t>Basilic bio</t>
  </si>
  <si>
    <t>Cannelle bâtons bio</t>
  </si>
  <si>
    <t>Cannelle moulue bio</t>
  </si>
  <si>
    <t>Cumin entier bio</t>
  </si>
  <si>
    <t>Curcuma bio</t>
  </si>
  <si>
    <t>Curry piquant bio</t>
  </si>
  <si>
    <t>Cynorrhodon bio</t>
  </si>
  <si>
    <t>Cynorrhodon bio (10 sachets)</t>
  </si>
  <si>
    <t>pces</t>
  </si>
  <si>
    <t>Epices à salade bio</t>
  </si>
  <si>
    <t>Epices pain d'épice bio</t>
  </si>
  <si>
    <t>Epices à raclette bio</t>
  </si>
  <si>
    <t xml:space="preserve">Epices vin chaud bio </t>
  </si>
  <si>
    <t>Estragon bio</t>
  </si>
  <si>
    <t>Feu du dragon bio</t>
  </si>
  <si>
    <t>Feuilles de Laurier bio</t>
  </si>
  <si>
    <t>Herbes de Provence bio</t>
  </si>
  <si>
    <t>~7</t>
  </si>
  <si>
    <t>pc</t>
  </si>
  <si>
    <t>Origan bio</t>
  </si>
  <si>
    <t>Paprika fort bio</t>
  </si>
  <si>
    <t>Paprika doux bio</t>
  </si>
  <si>
    <t>Piment Red's eye bio</t>
  </si>
  <si>
    <t>Romarin bio</t>
  </si>
  <si>
    <t>Rooibush Chai bio</t>
  </si>
  <si>
    <t>Rooibush Chai bio (10 sachets)</t>
  </si>
  <si>
    <t>Thé noir othodox broken bio</t>
  </si>
  <si>
    <t>Thé noir otho. Broken bio (10S.)</t>
  </si>
  <si>
    <t>Thym bio</t>
  </si>
  <si>
    <t>Nombre</t>
  </si>
  <si>
    <t xml:space="preserve">Poivre noir entier bio  </t>
  </si>
  <si>
    <t>Gingembre en morceau</t>
  </si>
  <si>
    <t>Pizza et spaguetti</t>
  </si>
  <si>
    <t>Noix de muscade entière</t>
  </si>
  <si>
    <t>Moutarde jaune / graines</t>
  </si>
  <si>
    <t xml:space="preserve">Total </t>
  </si>
  <si>
    <t>Montant total</t>
  </si>
  <si>
    <t>Prix épices</t>
  </si>
  <si>
    <t>Produits recharges</t>
  </si>
  <si>
    <t>Prix accessoires</t>
  </si>
  <si>
    <t>Conditionnement - Accessoires</t>
  </si>
  <si>
    <t>Remise</t>
  </si>
  <si>
    <t>Prix pces</t>
  </si>
  <si>
    <t>Accessoires</t>
  </si>
  <si>
    <t xml:space="preserve">Produits               Produits               Produits               Produits             </t>
  </si>
  <si>
    <t>Récapitulatif:</t>
  </si>
  <si>
    <t>Nom Prénom</t>
  </si>
  <si>
    <t>Adresse</t>
  </si>
  <si>
    <t>NPA Lieu</t>
  </si>
  <si>
    <t>N° Téléphone</t>
  </si>
  <si>
    <t>Emballage cadeau</t>
  </si>
  <si>
    <t>Coordonnées Facturation</t>
  </si>
  <si>
    <t>Coordonnées livraison si différente</t>
  </si>
  <si>
    <t>Commande Epices</t>
  </si>
  <si>
    <t>Commande à adresser à:</t>
  </si>
  <si>
    <t>Addiction Jura</t>
  </si>
  <si>
    <t>Epices bio</t>
  </si>
  <si>
    <t>Le Prédame 4</t>
  </si>
  <si>
    <t>2714 Les Genevez</t>
  </si>
  <si>
    <t>Bâton de réglisse en sachet</t>
  </si>
  <si>
    <t>Mail: epicesbio@addiction-jura.ch</t>
  </si>
  <si>
    <t>Merci pour votre confiance</t>
  </si>
  <si>
    <t>Nbre pièces</t>
  </si>
  <si>
    <t>Produits</t>
  </si>
  <si>
    <t xml:space="preserve">Mélange quatre poivres bio </t>
  </si>
  <si>
    <t xml:space="preserve">Planche en bois </t>
  </si>
  <si>
    <t>Présentoirs 3 épices</t>
  </si>
  <si>
    <t>Présentoirs 4 épices</t>
  </si>
  <si>
    <t>Présentoirs rond bois tournés</t>
  </si>
  <si>
    <t>Tél: 032 484 71 39</t>
  </si>
  <si>
    <t>Curry doux bio</t>
  </si>
  <si>
    <t>Menthe Marocaine bio</t>
  </si>
  <si>
    <t>Epices à steak bio (Barbecue)</t>
  </si>
  <si>
    <t>Menthe Marocaine (10 sachets)</t>
  </si>
  <si>
    <t>Moulin en bois d'érable</t>
  </si>
  <si>
    <t>Moulins: pour Noix de muscade / pour gros sel / pour poivre entier</t>
  </si>
  <si>
    <t>Remarques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</si>
</sst>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CHF]\ #,##0.00"/>
    <numFmt numFmtId="165" formatCode="&quot; &quot;#,##0.00&quot; &quot;[$€-100C]&quot; &quot;;&quot;-&quot;#,##0.00&quot; &quot;[$€-100C]&quot; &quot;;&quot; -&quot;00&quot; &quot;[$€-100C]&quot; &quot;;&quot; &quot;@&quot; &quot;"/>
  </numFmts>
  <fonts count="1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22"/>
      <color theme="1" tint="0.14999847407452621"/>
      <name val="Calibri"/>
      <family val="2"/>
      <scheme val="minor"/>
    </font>
    <font>
      <b/>
      <sz val="22"/>
      <color theme="1"/>
      <name val="Calibri"/>
      <family val="2"/>
      <scheme val="minor"/>
    </font>
    <font>
      <u val="singleAccounting"/>
      <sz val="22"/>
      <color theme="1"/>
      <name val="Calibri"/>
      <family val="2"/>
      <scheme val="minor"/>
    </font>
    <font>
      <u val="doubleAccounting"/>
      <sz val="22"/>
      <color theme="1"/>
      <name val="Calibri"/>
      <family val="2"/>
      <scheme val="minor"/>
    </font>
    <font>
      <sz val="2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4.9989318521683403E-2"/>
        <bgColor rgb="FF808080"/>
      </patternFill>
    </fill>
    <fill>
      <patternFill patternType="solid">
        <fgColor theme="1" tint="4.9989318521683403E-2"/>
        <bgColor rgb="FFD8D8D8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rgb="FF808080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5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0" applyFont="1"/>
    <xf numFmtId="0" fontId="2" fillId="0" borderId="0" xfId="0" applyFont="1" applyFill="1"/>
    <xf numFmtId="0" fontId="1" fillId="0" borderId="0" xfId="0" applyFont="1"/>
    <xf numFmtId="0" fontId="8" fillId="0" borderId="16" xfId="0" applyFont="1" applyFill="1" applyBorder="1"/>
    <xf numFmtId="0" fontId="5" fillId="4" borderId="19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164" fontId="5" fillId="4" borderId="16" xfId="0" applyNumberFormat="1" applyFont="1" applyFill="1" applyBorder="1" applyAlignment="1">
      <alignment horizontal="right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8" borderId="2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right" vertical="center"/>
    </xf>
    <xf numFmtId="0" fontId="5" fillId="8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right" vertical="center"/>
    </xf>
    <xf numFmtId="0" fontId="8" fillId="9" borderId="4" xfId="0" applyFont="1" applyFill="1" applyBorder="1"/>
    <xf numFmtId="0" fontId="9" fillId="5" borderId="7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164" fontId="9" fillId="5" borderId="4" xfId="0" applyNumberFormat="1" applyFont="1" applyFill="1" applyBorder="1" applyAlignment="1">
      <alignment horizontal="right" vertical="center"/>
    </xf>
    <xf numFmtId="0" fontId="9" fillId="5" borderId="7" xfId="0" applyNumberFormat="1" applyFont="1" applyFill="1" applyBorder="1" applyAlignment="1">
      <alignment horizontal="center" vertical="center"/>
    </xf>
    <xf numFmtId="0" fontId="9" fillId="8" borderId="29" xfId="0" applyNumberFormat="1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164" fontId="5" fillId="9" borderId="4" xfId="0" applyNumberFormat="1" applyFont="1" applyFill="1" applyBorder="1" applyAlignment="1">
      <alignment horizontal="right" vertical="center"/>
    </xf>
    <xf numFmtId="0" fontId="5" fillId="9" borderId="6" xfId="0" applyFont="1" applyFill="1" applyBorder="1" applyAlignment="1">
      <alignment horizontal="center" vertical="center"/>
    </xf>
    <xf numFmtId="164" fontId="5" fillId="9" borderId="35" xfId="0" applyNumberFormat="1" applyFont="1" applyFill="1" applyBorder="1" applyAlignment="1">
      <alignment horizontal="right" vertical="center"/>
    </xf>
    <xf numFmtId="0" fontId="8" fillId="0" borderId="4" xfId="0" applyFont="1" applyFill="1" applyBorder="1"/>
    <xf numFmtId="0" fontId="5" fillId="4" borderId="7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right" vertical="center"/>
    </xf>
    <xf numFmtId="0" fontId="5" fillId="4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right" vertical="center"/>
    </xf>
    <xf numFmtId="0" fontId="5" fillId="9" borderId="7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horizontal="right" vertical="center"/>
    </xf>
    <xf numFmtId="0" fontId="5" fillId="5" borderId="7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164" fontId="5" fillId="5" borderId="25" xfId="0" applyNumberFormat="1" applyFont="1" applyFill="1" applyBorder="1" applyAlignment="1">
      <alignment horizontal="right" vertical="center"/>
    </xf>
    <xf numFmtId="0" fontId="5" fillId="5" borderId="26" xfId="0" applyNumberFormat="1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164" fontId="5" fillId="5" borderId="18" xfId="0" applyNumberFormat="1" applyFont="1" applyFill="1" applyBorder="1" applyAlignment="1">
      <alignment horizontal="right" vertical="center"/>
    </xf>
    <xf numFmtId="0" fontId="5" fillId="5" borderId="9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right" vertical="center"/>
    </xf>
    <xf numFmtId="0" fontId="5" fillId="5" borderId="28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/>
    </xf>
    <xf numFmtId="0" fontId="5" fillId="5" borderId="27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164" fontId="5" fillId="4" borderId="17" xfId="0" applyNumberFormat="1" applyFont="1" applyFill="1" applyBorder="1" applyAlignment="1">
      <alignment horizontal="right" vertical="center"/>
    </xf>
    <xf numFmtId="0" fontId="5" fillId="4" borderId="22" xfId="0" applyNumberFormat="1" applyFont="1" applyFill="1" applyBorder="1" applyAlignment="1">
      <alignment horizontal="center" vertical="center"/>
    </xf>
    <xf numFmtId="0" fontId="5" fillId="8" borderId="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right" vertical="center"/>
    </xf>
    <xf numFmtId="0" fontId="5" fillId="8" borderId="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right" vertical="center"/>
    </xf>
    <xf numFmtId="0" fontId="5" fillId="3" borderId="4" xfId="0" applyFont="1" applyFill="1" applyBorder="1"/>
    <xf numFmtId="0" fontId="5" fillId="3" borderId="4" xfId="0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right" vertical="center"/>
    </xf>
    <xf numFmtId="0" fontId="5" fillId="0" borderId="4" xfId="0" applyFont="1" applyBorder="1"/>
    <xf numFmtId="164" fontId="5" fillId="0" borderId="4" xfId="0" applyNumberFormat="1" applyFont="1" applyBorder="1" applyAlignment="1">
      <alignment horizontal="right"/>
    </xf>
    <xf numFmtId="164" fontId="5" fillId="3" borderId="4" xfId="0" applyNumberFormat="1" applyFont="1" applyFill="1" applyBorder="1" applyAlignment="1">
      <alignment horizontal="right"/>
    </xf>
    <xf numFmtId="0" fontId="5" fillId="0" borderId="17" xfId="0" applyFont="1" applyBorder="1"/>
    <xf numFmtId="164" fontId="5" fillId="0" borderId="17" xfId="0" applyNumberFormat="1" applyFont="1" applyBorder="1" applyAlignment="1">
      <alignment horizontal="right"/>
    </xf>
    <xf numFmtId="0" fontId="5" fillId="0" borderId="0" xfId="0" applyFont="1"/>
    <xf numFmtId="0" fontId="5" fillId="0" borderId="0" xfId="0" applyFont="1" applyAlignment="1"/>
    <xf numFmtId="0" fontId="10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164" fontId="11" fillId="0" borderId="0" xfId="0" applyNumberFormat="1" applyFont="1" applyBorder="1" applyAlignment="1">
      <alignment horizontal="right" vertical="center"/>
    </xf>
    <xf numFmtId="9" fontId="5" fillId="10" borderId="0" xfId="2" applyNumberFormat="1" applyFont="1" applyFill="1" applyAlignment="1">
      <alignment vertical="center"/>
    </xf>
    <xf numFmtId="164" fontId="11" fillId="0" borderId="0" xfId="2" applyNumberFormat="1" applyFont="1" applyBorder="1" applyAlignment="1">
      <alignment horizontal="right" vertical="center"/>
    </xf>
    <xf numFmtId="164" fontId="12" fillId="0" borderId="0" xfId="0" applyNumberFormat="1" applyFont="1" applyBorder="1" applyAlignment="1">
      <alignment horizontal="right" vertical="center"/>
    </xf>
    <xf numFmtId="0" fontId="10" fillId="0" borderId="0" xfId="0" applyFont="1"/>
    <xf numFmtId="164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9" fontId="5" fillId="0" borderId="0" xfId="0" applyNumberFormat="1" applyFont="1"/>
    <xf numFmtId="9" fontId="5" fillId="0" borderId="0" xfId="2" applyFont="1"/>
    <xf numFmtId="0" fontId="10" fillId="8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8" borderId="2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4" borderId="4" xfId="0" applyFont="1" applyFill="1" applyBorder="1"/>
    <xf numFmtId="0" fontId="5" fillId="5" borderId="0" xfId="0" applyNumberFormat="1" applyFont="1" applyFill="1" applyBorder="1" applyAlignment="1">
      <alignment horizontal="center" vertical="center"/>
    </xf>
    <xf numFmtId="0" fontId="5" fillId="9" borderId="25" xfId="0" applyFont="1" applyFill="1" applyBorder="1" applyAlignment="1">
      <alignment horizontal="center" vertical="center"/>
    </xf>
    <xf numFmtId="164" fontId="5" fillId="9" borderId="37" xfId="0" applyNumberFormat="1" applyFont="1" applyFill="1" applyBorder="1" applyAlignment="1">
      <alignment horizontal="right" vertical="center"/>
    </xf>
    <xf numFmtId="164" fontId="5" fillId="5" borderId="37" xfId="0" applyNumberFormat="1" applyFont="1" applyFill="1" applyBorder="1" applyAlignment="1">
      <alignment horizontal="right" vertical="center"/>
    </xf>
    <xf numFmtId="0" fontId="8" fillId="12" borderId="4" xfId="0" applyFont="1" applyFill="1" applyBorder="1"/>
    <xf numFmtId="0" fontId="8" fillId="4" borderId="4" xfId="0" applyFont="1" applyFill="1" applyBorder="1"/>
    <xf numFmtId="0" fontId="8" fillId="12" borderId="17" xfId="0" applyFont="1" applyFill="1" applyBorder="1"/>
    <xf numFmtId="0" fontId="5" fillId="4" borderId="26" xfId="0" applyFont="1" applyFill="1" applyBorder="1" applyAlignment="1">
      <alignment horizontal="center" vertical="center"/>
    </xf>
    <xf numFmtId="164" fontId="5" fillId="4" borderId="37" xfId="0" applyNumberFormat="1" applyFont="1" applyFill="1" applyBorder="1" applyAlignment="1">
      <alignment horizontal="right" vertical="center"/>
    </xf>
    <xf numFmtId="0" fontId="5" fillId="4" borderId="24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164" fontId="5" fillId="11" borderId="4" xfId="0" applyNumberFormat="1" applyFont="1" applyFill="1" applyBorder="1" applyAlignment="1">
      <alignment horizontal="right" vertical="center"/>
    </xf>
    <xf numFmtId="0" fontId="5" fillId="11" borderId="6" xfId="0" applyFont="1" applyFill="1" applyBorder="1" applyAlignment="1">
      <alignment horizontal="center" vertical="center"/>
    </xf>
    <xf numFmtId="0" fontId="5" fillId="4" borderId="2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horizontal="center" vertical="center"/>
    </xf>
    <xf numFmtId="0" fontId="13" fillId="9" borderId="7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13" borderId="0" xfId="0" applyFont="1" applyFill="1" applyBorder="1" applyAlignment="1">
      <alignment horizontal="center" vertical="center"/>
    </xf>
    <xf numFmtId="164" fontId="5" fillId="11" borderId="0" xfId="0" applyNumberFormat="1" applyFont="1" applyFill="1" applyBorder="1" applyAlignment="1">
      <alignment horizontal="right" vertical="center"/>
    </xf>
    <xf numFmtId="0" fontId="5" fillId="11" borderId="0" xfId="0" applyNumberFormat="1" applyFont="1" applyFill="1" applyBorder="1" applyAlignment="1">
      <alignment horizontal="center" vertical="center"/>
    </xf>
    <xf numFmtId="164" fontId="2" fillId="0" borderId="17" xfId="0" applyNumberFormat="1" applyFont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 vertical="center"/>
    </xf>
    <xf numFmtId="0" fontId="5" fillId="14" borderId="37" xfId="0" applyFont="1" applyFill="1" applyBorder="1"/>
    <xf numFmtId="164" fontId="2" fillId="14" borderId="37" xfId="0" applyNumberFormat="1" applyFont="1" applyFill="1" applyBorder="1" applyAlignment="1">
      <alignment horizontal="right"/>
    </xf>
    <xf numFmtId="164" fontId="5" fillId="14" borderId="37" xfId="0" applyNumberFormat="1" applyFont="1" applyFill="1" applyBorder="1" applyAlignment="1">
      <alignment horizontal="right"/>
    </xf>
    <xf numFmtId="0" fontId="5" fillId="0" borderId="18" xfId="0" applyFont="1" applyBorder="1" applyAlignment="1"/>
    <xf numFmtId="0" fontId="5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6" fillId="0" borderId="37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14" borderId="6" xfId="0" applyFont="1" applyFill="1" applyBorder="1" applyAlignment="1">
      <alignment horizontal="left" vertical="center"/>
    </xf>
    <xf numFmtId="0" fontId="5" fillId="14" borderId="7" xfId="0" applyFont="1" applyFill="1" applyBorder="1" applyAlignment="1">
      <alignment horizontal="left" vertical="center"/>
    </xf>
    <xf numFmtId="0" fontId="5" fillId="14" borderId="5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10" fillId="2" borderId="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2495550</xdr:colOff>
      <xdr:row>5</xdr:row>
      <xdr:rowOff>372289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2933700" cy="2086789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  <a:reflection endPos="0" dist="508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tabSelected="1" topLeftCell="A31" zoomScale="50" zoomScaleNormal="50" workbookViewId="0">
      <selection activeCell="B40" sqref="A40:XFD40"/>
    </sheetView>
  </sheetViews>
  <sheetFormatPr baseColWidth="10" defaultRowHeight="26.25" x14ac:dyDescent="0.4"/>
  <cols>
    <col min="1" max="1" width="8.7109375" style="110" customWidth="1"/>
    <col min="2" max="2" width="59.42578125" style="1" customWidth="1"/>
    <col min="3" max="3" width="7.5703125" style="1" customWidth="1"/>
    <col min="4" max="4" width="5.7109375" style="1" customWidth="1"/>
    <col min="5" max="5" width="17.7109375" style="1" customWidth="1"/>
    <col min="6" max="6" width="25.5703125" style="1" customWidth="1"/>
    <col min="7" max="7" width="2.7109375" style="1" customWidth="1"/>
    <col min="8" max="8" width="7.5703125" style="1" customWidth="1"/>
    <col min="9" max="9" width="7.7109375" style="1" customWidth="1"/>
    <col min="10" max="10" width="18.5703125" style="1" customWidth="1"/>
    <col min="11" max="11" width="25" style="1" customWidth="1"/>
    <col min="12" max="12" width="2.140625" style="1" customWidth="1"/>
    <col min="13" max="13" width="7.5703125" style="1" customWidth="1"/>
    <col min="14" max="14" width="5.140625" style="1" customWidth="1"/>
    <col min="15" max="15" width="17.42578125" style="1" customWidth="1"/>
    <col min="16" max="16" width="16.7109375" style="1" customWidth="1"/>
    <col min="17" max="17" width="25.7109375" style="1" customWidth="1"/>
    <col min="18" max="18" width="1.5703125" style="1" customWidth="1"/>
    <col min="19" max="16384" width="11.42578125" style="1"/>
  </cols>
  <sheetData>
    <row r="1" spans="1:17" ht="26.25" customHeight="1" x14ac:dyDescent="0.4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7" x14ac:dyDescent="0.4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</row>
    <row r="3" spans="1:17" x14ac:dyDescent="0.4"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spans="1:17" x14ac:dyDescent="0.4"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1:17" x14ac:dyDescent="0.4"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</row>
    <row r="6" spans="1:17" ht="29.25" customHeight="1" x14ac:dyDescent="0.4"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</row>
    <row r="7" spans="1:17" ht="28.5" x14ac:dyDescent="0.45">
      <c r="A7" s="166" t="s">
        <v>53</v>
      </c>
      <c r="B7" s="169" t="s">
        <v>72</v>
      </c>
      <c r="C7" s="171" t="s">
        <v>0</v>
      </c>
      <c r="D7" s="172"/>
      <c r="E7" s="173"/>
      <c r="F7" s="100" t="s">
        <v>1</v>
      </c>
      <c r="G7" s="103"/>
      <c r="H7" s="174" t="s">
        <v>47</v>
      </c>
      <c r="I7" s="174"/>
      <c r="J7" s="174"/>
      <c r="K7" s="100" t="s">
        <v>1</v>
      </c>
      <c r="L7" s="103"/>
      <c r="M7" s="175" t="s">
        <v>2</v>
      </c>
      <c r="N7" s="176"/>
      <c r="O7" s="177"/>
      <c r="P7" s="104" t="s">
        <v>1</v>
      </c>
      <c r="Q7" s="178" t="s">
        <v>45</v>
      </c>
    </row>
    <row r="8" spans="1:17" ht="28.5" x14ac:dyDescent="0.45">
      <c r="A8" s="167"/>
      <c r="B8" s="170"/>
      <c r="C8" s="171" t="s">
        <v>3</v>
      </c>
      <c r="D8" s="173"/>
      <c r="E8" s="105" t="s">
        <v>4</v>
      </c>
      <c r="F8" s="100" t="s">
        <v>71</v>
      </c>
      <c r="G8" s="106"/>
      <c r="H8" s="171" t="s">
        <v>3</v>
      </c>
      <c r="I8" s="173"/>
      <c r="J8" s="107" t="s">
        <v>4</v>
      </c>
      <c r="K8" s="100" t="s">
        <v>71</v>
      </c>
      <c r="L8" s="106"/>
      <c r="M8" s="171" t="s">
        <v>3</v>
      </c>
      <c r="N8" s="173"/>
      <c r="O8" s="108" t="s">
        <v>4</v>
      </c>
      <c r="P8" s="109" t="s">
        <v>5</v>
      </c>
      <c r="Q8" s="179"/>
    </row>
    <row r="9" spans="1:17" ht="28.5" customHeight="1" x14ac:dyDescent="0.45">
      <c r="A9" s="167"/>
      <c r="B9" s="4" t="s">
        <v>6</v>
      </c>
      <c r="C9" s="5">
        <v>55</v>
      </c>
      <c r="D9" s="6" t="s">
        <v>7</v>
      </c>
      <c r="E9" s="7">
        <v>4.5</v>
      </c>
      <c r="F9" s="8"/>
      <c r="G9" s="9"/>
      <c r="H9" s="10">
        <v>55</v>
      </c>
      <c r="I9" s="11" t="s">
        <v>7</v>
      </c>
      <c r="J9" s="12">
        <v>4</v>
      </c>
      <c r="K9" s="10"/>
      <c r="L9" s="13"/>
      <c r="M9" s="10">
        <v>10</v>
      </c>
      <c r="N9" s="10" t="s">
        <v>7</v>
      </c>
      <c r="O9" s="12"/>
      <c r="P9" s="14"/>
      <c r="Q9" s="15">
        <f>(F9*E9)+(K9*J9)+(P9*O9/10)</f>
        <v>0</v>
      </c>
    </row>
    <row r="10" spans="1:17" ht="28.5" x14ac:dyDescent="0.45">
      <c r="A10" s="167"/>
      <c r="B10" s="16" t="s">
        <v>8</v>
      </c>
      <c r="C10" s="17"/>
      <c r="D10" s="18"/>
      <c r="E10" s="19"/>
      <c r="F10" s="20">
        <v>1</v>
      </c>
      <c r="G10" s="21"/>
      <c r="H10" s="22">
        <v>20</v>
      </c>
      <c r="I10" s="23" t="s">
        <v>7</v>
      </c>
      <c r="J10" s="24">
        <v>2.6</v>
      </c>
      <c r="K10" s="22"/>
      <c r="L10" s="13"/>
      <c r="M10" s="22">
        <v>10</v>
      </c>
      <c r="N10" s="22" t="s">
        <v>7</v>
      </c>
      <c r="O10" s="24"/>
      <c r="P10" s="25"/>
      <c r="Q10" s="26">
        <f>(F10*E10)+(K10*J10)+(P10*O10/10)</f>
        <v>0</v>
      </c>
    </row>
    <row r="11" spans="1:17" ht="28.5" x14ac:dyDescent="0.45">
      <c r="A11" s="167"/>
      <c r="B11" s="27" t="s">
        <v>68</v>
      </c>
      <c r="C11" s="28">
        <v>20</v>
      </c>
      <c r="D11" s="29" t="s">
        <v>7</v>
      </c>
      <c r="E11" s="30">
        <v>3.2</v>
      </c>
      <c r="F11" s="31"/>
      <c r="G11" s="9"/>
      <c r="H11" s="32">
        <v>100</v>
      </c>
      <c r="I11" s="33" t="s">
        <v>7</v>
      </c>
      <c r="J11" s="34">
        <v>15</v>
      </c>
      <c r="K11" s="32"/>
      <c r="L11" s="13"/>
      <c r="M11" s="32">
        <v>10</v>
      </c>
      <c r="N11" s="32" t="s">
        <v>7</v>
      </c>
      <c r="O11" s="34"/>
      <c r="P11" s="35"/>
      <c r="Q11" s="36">
        <f t="shared" ref="Q11:Q47" si="0">(F11*E11)+(K11*J11)+(P11*O11/10)</f>
        <v>0</v>
      </c>
    </row>
    <row r="12" spans="1:17" ht="28.5" x14ac:dyDescent="0.45">
      <c r="A12" s="167"/>
      <c r="B12" s="16" t="s">
        <v>9</v>
      </c>
      <c r="C12" s="22">
        <v>20</v>
      </c>
      <c r="D12" s="23" t="s">
        <v>7</v>
      </c>
      <c r="E12" s="24">
        <v>2.7</v>
      </c>
      <c r="F12" s="37"/>
      <c r="G12" s="9"/>
      <c r="H12" s="22">
        <v>20</v>
      </c>
      <c r="I12" s="23" t="s">
        <v>7</v>
      </c>
      <c r="J12" s="24">
        <v>2.2000000000000002</v>
      </c>
      <c r="K12" s="22"/>
      <c r="L12" s="13"/>
      <c r="M12" s="22">
        <v>10</v>
      </c>
      <c r="N12" s="22" t="s">
        <v>7</v>
      </c>
      <c r="O12" s="24"/>
      <c r="P12" s="25"/>
      <c r="Q12" s="26">
        <f t="shared" si="0"/>
        <v>0</v>
      </c>
    </row>
    <row r="13" spans="1:17" ht="28.5" x14ac:dyDescent="0.45">
      <c r="A13" s="167"/>
      <c r="B13" s="27" t="s">
        <v>10</v>
      </c>
      <c r="C13" s="38"/>
      <c r="D13" s="39"/>
      <c r="E13" s="40"/>
      <c r="F13" s="41"/>
      <c r="G13" s="9"/>
      <c r="H13" s="32">
        <v>50</v>
      </c>
      <c r="I13" s="33" t="s">
        <v>7</v>
      </c>
      <c r="J13" s="34">
        <v>5.5</v>
      </c>
      <c r="K13" s="32"/>
      <c r="L13" s="13"/>
      <c r="M13" s="32">
        <v>10</v>
      </c>
      <c r="N13" s="32" t="s">
        <v>7</v>
      </c>
      <c r="O13" s="34"/>
      <c r="P13" s="35"/>
      <c r="Q13" s="36">
        <f t="shared" si="0"/>
        <v>0</v>
      </c>
    </row>
    <row r="14" spans="1:17" ht="28.5" x14ac:dyDescent="0.45">
      <c r="A14" s="167"/>
      <c r="B14" s="16" t="s">
        <v>11</v>
      </c>
      <c r="C14" s="22">
        <v>60</v>
      </c>
      <c r="D14" s="23" t="s">
        <v>7</v>
      </c>
      <c r="E14" s="24">
        <v>4.5999999999999996</v>
      </c>
      <c r="F14" s="37"/>
      <c r="G14" s="9"/>
      <c r="H14" s="22">
        <v>60</v>
      </c>
      <c r="I14" s="23" t="s">
        <v>7</v>
      </c>
      <c r="J14" s="24">
        <v>4.0999999999999996</v>
      </c>
      <c r="K14" s="22"/>
      <c r="L14" s="13"/>
      <c r="M14" s="22">
        <v>10</v>
      </c>
      <c r="N14" s="22" t="s">
        <v>7</v>
      </c>
      <c r="O14" s="24"/>
      <c r="P14" s="25"/>
      <c r="Q14" s="26">
        <f t="shared" si="0"/>
        <v>0</v>
      </c>
    </row>
    <row r="15" spans="1:17" ht="28.5" x14ac:dyDescent="0.45">
      <c r="A15" s="167"/>
      <c r="B15" s="27" t="s">
        <v>12</v>
      </c>
      <c r="C15" s="32">
        <v>50</v>
      </c>
      <c r="D15" s="33" t="s">
        <v>7</v>
      </c>
      <c r="E15" s="34">
        <v>3.1</v>
      </c>
      <c r="F15" s="42"/>
      <c r="G15" s="9"/>
      <c r="H15" s="32">
        <v>50</v>
      </c>
      <c r="I15" s="33" t="s">
        <v>7</v>
      </c>
      <c r="J15" s="34">
        <v>2.6</v>
      </c>
      <c r="K15" s="32"/>
      <c r="L15" s="13"/>
      <c r="M15" s="32">
        <v>10</v>
      </c>
      <c r="N15" s="32" t="s">
        <v>7</v>
      </c>
      <c r="O15" s="34"/>
      <c r="P15" s="35"/>
      <c r="Q15" s="36">
        <f t="shared" si="0"/>
        <v>0</v>
      </c>
    </row>
    <row r="16" spans="1:17" ht="28.5" x14ac:dyDescent="0.45">
      <c r="A16" s="167"/>
      <c r="B16" s="16" t="s">
        <v>13</v>
      </c>
      <c r="C16" s="22">
        <v>55</v>
      </c>
      <c r="D16" s="23" t="s">
        <v>7</v>
      </c>
      <c r="E16" s="24">
        <v>3.5</v>
      </c>
      <c r="F16" s="37"/>
      <c r="G16" s="9"/>
      <c r="H16" s="22">
        <v>55</v>
      </c>
      <c r="I16" s="23" t="s">
        <v>7</v>
      </c>
      <c r="J16" s="24">
        <v>3</v>
      </c>
      <c r="K16" s="22"/>
      <c r="L16" s="13"/>
      <c r="M16" s="22">
        <v>10</v>
      </c>
      <c r="N16" s="22" t="s">
        <v>7</v>
      </c>
      <c r="O16" s="24"/>
      <c r="P16" s="25"/>
      <c r="Q16" s="26">
        <f t="shared" si="0"/>
        <v>0</v>
      </c>
    </row>
    <row r="17" spans="1:17" ht="28.5" x14ac:dyDescent="0.45">
      <c r="A17" s="167"/>
      <c r="B17" s="27" t="s">
        <v>79</v>
      </c>
      <c r="C17" s="32">
        <v>60</v>
      </c>
      <c r="D17" s="33" t="s">
        <v>7</v>
      </c>
      <c r="E17" s="34">
        <v>5</v>
      </c>
      <c r="F17" s="42"/>
      <c r="G17" s="9"/>
      <c r="H17" s="32">
        <v>60</v>
      </c>
      <c r="I17" s="33" t="s">
        <v>7</v>
      </c>
      <c r="J17" s="34">
        <v>4.5</v>
      </c>
      <c r="K17" s="32"/>
      <c r="L17" s="13"/>
      <c r="M17" s="32">
        <v>10</v>
      </c>
      <c r="N17" s="32" t="s">
        <v>7</v>
      </c>
      <c r="O17" s="34"/>
      <c r="P17" s="35"/>
      <c r="Q17" s="36">
        <f t="shared" si="0"/>
        <v>0</v>
      </c>
    </row>
    <row r="18" spans="1:17" ht="28.5" x14ac:dyDescent="0.45">
      <c r="A18" s="167"/>
      <c r="B18" s="16" t="s">
        <v>14</v>
      </c>
      <c r="C18" s="22">
        <v>60</v>
      </c>
      <c r="D18" s="23" t="s">
        <v>7</v>
      </c>
      <c r="E18" s="24">
        <v>5</v>
      </c>
      <c r="F18" s="37"/>
      <c r="G18" s="9"/>
      <c r="H18" s="22">
        <v>60</v>
      </c>
      <c r="I18" s="23" t="s">
        <v>7</v>
      </c>
      <c r="J18" s="24">
        <v>4.5</v>
      </c>
      <c r="K18" s="22"/>
      <c r="L18" s="13"/>
      <c r="M18" s="22">
        <v>10</v>
      </c>
      <c r="N18" s="22" t="s">
        <v>7</v>
      </c>
      <c r="O18" s="24"/>
      <c r="P18" s="25"/>
      <c r="Q18" s="26">
        <f t="shared" si="0"/>
        <v>0</v>
      </c>
    </row>
    <row r="19" spans="1:17" ht="28.5" x14ac:dyDescent="0.45">
      <c r="A19" s="167"/>
      <c r="B19" s="27" t="s">
        <v>15</v>
      </c>
      <c r="C19" s="43"/>
      <c r="D19" s="44"/>
      <c r="E19" s="45"/>
      <c r="F19" s="46"/>
      <c r="G19" s="9"/>
      <c r="H19" s="32">
        <v>100</v>
      </c>
      <c r="I19" s="33" t="s">
        <v>7</v>
      </c>
      <c r="J19" s="34">
        <v>5.5</v>
      </c>
      <c r="K19" s="32"/>
      <c r="L19" s="13"/>
      <c r="M19" s="32">
        <v>10</v>
      </c>
      <c r="N19" s="32" t="s">
        <v>7</v>
      </c>
      <c r="O19" s="34"/>
      <c r="P19" s="35"/>
      <c r="Q19" s="36">
        <f t="shared" si="0"/>
        <v>0</v>
      </c>
    </row>
    <row r="20" spans="1:17" ht="28.5" x14ac:dyDescent="0.45">
      <c r="A20" s="167"/>
      <c r="B20" s="16" t="s">
        <v>16</v>
      </c>
      <c r="C20" s="47"/>
      <c r="D20" s="48"/>
      <c r="E20" s="49"/>
      <c r="F20" s="50"/>
      <c r="G20" s="9"/>
      <c r="H20" s="22">
        <v>10</v>
      </c>
      <c r="I20" s="23" t="s">
        <v>17</v>
      </c>
      <c r="J20" s="24">
        <v>5</v>
      </c>
      <c r="K20" s="22"/>
      <c r="L20" s="13"/>
      <c r="M20" s="51"/>
      <c r="N20" s="51"/>
      <c r="O20" s="40"/>
      <c r="P20" s="52"/>
      <c r="Q20" s="26">
        <f t="shared" si="0"/>
        <v>0</v>
      </c>
    </row>
    <row r="21" spans="1:17" ht="28.5" x14ac:dyDescent="0.45">
      <c r="A21" s="167"/>
      <c r="B21" s="27" t="s">
        <v>18</v>
      </c>
      <c r="C21" s="32">
        <v>20</v>
      </c>
      <c r="D21" s="33" t="s">
        <v>7</v>
      </c>
      <c r="E21" s="34">
        <v>3.4</v>
      </c>
      <c r="F21" s="42"/>
      <c r="G21" s="9"/>
      <c r="H21" s="32">
        <v>20</v>
      </c>
      <c r="I21" s="33" t="s">
        <v>7</v>
      </c>
      <c r="J21" s="34">
        <v>2.9</v>
      </c>
      <c r="K21" s="32"/>
      <c r="L21" s="13"/>
      <c r="M21" s="32">
        <v>10</v>
      </c>
      <c r="N21" s="32" t="s">
        <v>7</v>
      </c>
      <c r="O21" s="34"/>
      <c r="P21" s="35"/>
      <c r="Q21" s="36">
        <f t="shared" si="0"/>
        <v>0</v>
      </c>
    </row>
    <row r="22" spans="1:17" ht="28.5" x14ac:dyDescent="0.45">
      <c r="A22" s="167"/>
      <c r="B22" s="16" t="s">
        <v>81</v>
      </c>
      <c r="C22" s="22">
        <v>60</v>
      </c>
      <c r="D22" s="23" t="s">
        <v>7</v>
      </c>
      <c r="E22" s="24">
        <v>7</v>
      </c>
      <c r="F22" s="37"/>
      <c r="G22" s="9"/>
      <c r="H22" s="22">
        <v>60</v>
      </c>
      <c r="I22" s="23" t="s">
        <v>7</v>
      </c>
      <c r="J22" s="24">
        <v>6</v>
      </c>
      <c r="K22" s="22"/>
      <c r="L22" s="13"/>
      <c r="M22" s="22">
        <v>10</v>
      </c>
      <c r="N22" s="22" t="s">
        <v>7</v>
      </c>
      <c r="O22" s="24"/>
      <c r="P22" s="25"/>
      <c r="Q22" s="26">
        <f t="shared" si="0"/>
        <v>0</v>
      </c>
    </row>
    <row r="23" spans="1:17" ht="28.5" x14ac:dyDescent="0.45">
      <c r="A23" s="167"/>
      <c r="B23" s="27" t="s">
        <v>19</v>
      </c>
      <c r="C23" s="38"/>
      <c r="D23" s="39"/>
      <c r="E23" s="40"/>
      <c r="F23" s="41"/>
      <c r="G23" s="9"/>
      <c r="H23" s="32">
        <v>100</v>
      </c>
      <c r="I23" s="33" t="s">
        <v>7</v>
      </c>
      <c r="J23" s="34">
        <v>7</v>
      </c>
      <c r="K23" s="32"/>
      <c r="L23" s="13"/>
      <c r="M23" s="32">
        <v>10</v>
      </c>
      <c r="N23" s="32" t="s">
        <v>7</v>
      </c>
      <c r="O23" s="34"/>
      <c r="P23" s="35"/>
      <c r="Q23" s="36">
        <f t="shared" si="0"/>
        <v>0</v>
      </c>
    </row>
    <row r="24" spans="1:17" ht="28.5" x14ac:dyDescent="0.45">
      <c r="A24" s="167"/>
      <c r="B24" s="16" t="s">
        <v>20</v>
      </c>
      <c r="C24" s="22">
        <v>60</v>
      </c>
      <c r="D24" s="23" t="s">
        <v>7</v>
      </c>
      <c r="E24" s="24">
        <v>7</v>
      </c>
      <c r="F24" s="37"/>
      <c r="G24" s="9"/>
      <c r="H24" s="22">
        <v>60</v>
      </c>
      <c r="I24" s="23" t="s">
        <v>7</v>
      </c>
      <c r="J24" s="24">
        <v>6</v>
      </c>
      <c r="K24" s="22"/>
      <c r="L24" s="13"/>
      <c r="M24" s="22">
        <v>10</v>
      </c>
      <c r="N24" s="22" t="s">
        <v>7</v>
      </c>
      <c r="O24" s="24"/>
      <c r="P24" s="25"/>
      <c r="Q24" s="26">
        <f t="shared" si="0"/>
        <v>0</v>
      </c>
    </row>
    <row r="25" spans="1:17" ht="28.5" x14ac:dyDescent="0.45">
      <c r="A25" s="167"/>
      <c r="B25" s="27" t="s">
        <v>21</v>
      </c>
      <c r="C25" s="38"/>
      <c r="D25" s="39"/>
      <c r="E25" s="40"/>
      <c r="F25" s="41"/>
      <c r="G25" s="9"/>
      <c r="H25" s="32">
        <v>100</v>
      </c>
      <c r="I25" s="33" t="s">
        <v>7</v>
      </c>
      <c r="J25" s="34">
        <v>7</v>
      </c>
      <c r="K25" s="32"/>
      <c r="L25" s="13"/>
      <c r="M25" s="32">
        <v>10</v>
      </c>
      <c r="N25" s="32" t="s">
        <v>7</v>
      </c>
      <c r="O25" s="34"/>
      <c r="P25" s="35"/>
      <c r="Q25" s="36">
        <f t="shared" si="0"/>
        <v>0</v>
      </c>
    </row>
    <row r="26" spans="1:17" ht="28.5" x14ac:dyDescent="0.45">
      <c r="A26" s="167"/>
      <c r="B26" s="16" t="s">
        <v>22</v>
      </c>
      <c r="C26" s="22">
        <v>20</v>
      </c>
      <c r="D26" s="23" t="s">
        <v>7</v>
      </c>
      <c r="E26" s="24">
        <v>4</v>
      </c>
      <c r="F26" s="37"/>
      <c r="G26" s="9"/>
      <c r="H26" s="22">
        <v>20</v>
      </c>
      <c r="I26" s="23" t="s">
        <v>7</v>
      </c>
      <c r="J26" s="24">
        <v>3.5</v>
      </c>
      <c r="K26" s="22"/>
      <c r="L26" s="13"/>
      <c r="M26" s="22">
        <v>10</v>
      </c>
      <c r="N26" s="22" t="s">
        <v>7</v>
      </c>
      <c r="O26" s="24"/>
      <c r="P26" s="25"/>
      <c r="Q26" s="26">
        <f t="shared" si="0"/>
        <v>0</v>
      </c>
    </row>
    <row r="27" spans="1:17" ht="28.5" x14ac:dyDescent="0.45">
      <c r="A27" s="167"/>
      <c r="B27" s="27" t="s">
        <v>23</v>
      </c>
      <c r="C27" s="32">
        <v>50</v>
      </c>
      <c r="D27" s="33" t="s">
        <v>7</v>
      </c>
      <c r="E27" s="34">
        <v>7</v>
      </c>
      <c r="F27" s="42"/>
      <c r="G27" s="9"/>
      <c r="H27" s="32">
        <v>50</v>
      </c>
      <c r="I27" s="33" t="s">
        <v>7</v>
      </c>
      <c r="J27" s="34">
        <v>6</v>
      </c>
      <c r="K27" s="32"/>
      <c r="L27" s="13"/>
      <c r="M27" s="32">
        <v>10</v>
      </c>
      <c r="N27" s="32" t="s">
        <v>7</v>
      </c>
      <c r="O27" s="34"/>
      <c r="P27" s="35"/>
      <c r="Q27" s="36">
        <f t="shared" si="0"/>
        <v>0</v>
      </c>
    </row>
    <row r="28" spans="1:17" ht="28.5" x14ac:dyDescent="0.45">
      <c r="A28" s="167"/>
      <c r="B28" s="16" t="s">
        <v>40</v>
      </c>
      <c r="C28" s="22">
        <v>40</v>
      </c>
      <c r="D28" s="23" t="s">
        <v>7</v>
      </c>
      <c r="E28" s="24">
        <v>4</v>
      </c>
      <c r="F28" s="37"/>
      <c r="G28" s="9"/>
      <c r="H28" s="22">
        <v>40</v>
      </c>
      <c r="I28" s="23" t="s">
        <v>7</v>
      </c>
      <c r="J28" s="24">
        <v>3</v>
      </c>
      <c r="K28" s="22"/>
      <c r="L28" s="13"/>
      <c r="M28" s="22">
        <v>10</v>
      </c>
      <c r="N28" s="22" t="s">
        <v>7</v>
      </c>
      <c r="O28" s="24"/>
      <c r="P28" s="25"/>
      <c r="Q28" s="26">
        <f t="shared" si="0"/>
        <v>0</v>
      </c>
    </row>
    <row r="29" spans="1:17" ht="28.5" x14ac:dyDescent="0.45">
      <c r="A29" s="167"/>
      <c r="B29" s="27" t="s">
        <v>24</v>
      </c>
      <c r="C29" s="53"/>
      <c r="D29" s="54"/>
      <c r="E29" s="40"/>
      <c r="F29" s="41"/>
      <c r="G29" s="9"/>
      <c r="H29" s="32">
        <v>10</v>
      </c>
      <c r="I29" s="33" t="s">
        <v>7</v>
      </c>
      <c r="J29" s="34">
        <v>3.2</v>
      </c>
      <c r="K29" s="32"/>
      <c r="L29" s="13"/>
      <c r="M29" s="32">
        <v>10</v>
      </c>
      <c r="N29" s="32" t="s">
        <v>7</v>
      </c>
      <c r="O29" s="34"/>
      <c r="P29" s="35"/>
      <c r="Q29" s="36">
        <f t="shared" si="0"/>
        <v>0</v>
      </c>
    </row>
    <row r="30" spans="1:17" ht="28.5" x14ac:dyDescent="0.45">
      <c r="A30" s="167"/>
      <c r="B30" s="16" t="s">
        <v>25</v>
      </c>
      <c r="C30" s="22">
        <v>25</v>
      </c>
      <c r="D30" s="23" t="s">
        <v>7</v>
      </c>
      <c r="E30" s="24">
        <v>3</v>
      </c>
      <c r="F30" s="37"/>
      <c r="G30" s="9"/>
      <c r="H30" s="22">
        <v>25</v>
      </c>
      <c r="I30" s="23" t="s">
        <v>7</v>
      </c>
      <c r="J30" s="24">
        <v>2.5</v>
      </c>
      <c r="K30" s="22"/>
      <c r="L30" s="13"/>
      <c r="M30" s="22">
        <v>10</v>
      </c>
      <c r="N30" s="22" t="s">
        <v>7</v>
      </c>
      <c r="O30" s="24"/>
      <c r="P30" s="25"/>
      <c r="Q30" s="26">
        <f t="shared" si="0"/>
        <v>0</v>
      </c>
    </row>
    <row r="31" spans="1:17" ht="28.5" x14ac:dyDescent="0.45">
      <c r="A31" s="167"/>
      <c r="B31" s="27" t="s">
        <v>42</v>
      </c>
      <c r="C31" s="55"/>
      <c r="D31" s="56"/>
      <c r="E31" s="45"/>
      <c r="F31" s="46"/>
      <c r="G31" s="9"/>
      <c r="H31" s="32" t="s">
        <v>26</v>
      </c>
      <c r="I31" s="33" t="s">
        <v>7</v>
      </c>
      <c r="J31" s="34">
        <v>2</v>
      </c>
      <c r="K31" s="32"/>
      <c r="L31" s="13"/>
      <c r="M31" s="32">
        <v>1</v>
      </c>
      <c r="N31" s="32" t="s">
        <v>27</v>
      </c>
      <c r="O31" s="34"/>
      <c r="P31" s="35"/>
      <c r="Q31" s="36">
        <f t="shared" si="0"/>
        <v>0</v>
      </c>
    </row>
    <row r="32" spans="1:17" ht="28.5" x14ac:dyDescent="0.45">
      <c r="A32" s="167"/>
      <c r="B32" s="16" t="s">
        <v>80</v>
      </c>
      <c r="C32" s="57"/>
      <c r="D32" s="58"/>
      <c r="E32" s="59"/>
      <c r="F32" s="60"/>
      <c r="G32" s="9"/>
      <c r="H32" s="22">
        <v>25</v>
      </c>
      <c r="I32" s="23" t="s">
        <v>7</v>
      </c>
      <c r="J32" s="24">
        <v>5.2</v>
      </c>
      <c r="K32" s="22"/>
      <c r="L32" s="13"/>
      <c r="M32" s="22">
        <v>10</v>
      </c>
      <c r="N32" s="22" t="s">
        <v>7</v>
      </c>
      <c r="O32" s="24"/>
      <c r="P32" s="25"/>
      <c r="Q32" s="26">
        <f t="shared" si="0"/>
        <v>0</v>
      </c>
    </row>
    <row r="33" spans="1:17" ht="28.5" x14ac:dyDescent="0.45">
      <c r="A33" s="167"/>
      <c r="B33" s="27" t="s">
        <v>82</v>
      </c>
      <c r="C33" s="47"/>
      <c r="D33" s="48"/>
      <c r="E33" s="49"/>
      <c r="F33" s="50"/>
      <c r="G33" s="9"/>
      <c r="H33" s="32">
        <v>10</v>
      </c>
      <c r="I33" s="33" t="s">
        <v>17</v>
      </c>
      <c r="J33" s="34">
        <v>5</v>
      </c>
      <c r="K33" s="32"/>
      <c r="L33" s="13"/>
      <c r="M33" s="51"/>
      <c r="N33" s="51"/>
      <c r="O33" s="40"/>
      <c r="P33" s="52"/>
      <c r="Q33" s="36">
        <f t="shared" si="0"/>
        <v>0</v>
      </c>
    </row>
    <row r="34" spans="1:17" ht="28.5" x14ac:dyDescent="0.45">
      <c r="A34" s="167"/>
      <c r="B34" s="16" t="s">
        <v>28</v>
      </c>
      <c r="C34" s="22">
        <v>20</v>
      </c>
      <c r="D34" s="23" t="s">
        <v>7</v>
      </c>
      <c r="E34" s="24">
        <v>3.1</v>
      </c>
      <c r="F34" s="37"/>
      <c r="G34" s="9"/>
      <c r="H34" s="22">
        <v>20</v>
      </c>
      <c r="I34" s="23" t="s">
        <v>7</v>
      </c>
      <c r="J34" s="24">
        <v>2.6</v>
      </c>
      <c r="K34" s="22"/>
      <c r="L34" s="13"/>
      <c r="M34" s="22">
        <v>10</v>
      </c>
      <c r="N34" s="22" t="s">
        <v>7</v>
      </c>
      <c r="O34" s="24"/>
      <c r="P34" s="25"/>
      <c r="Q34" s="26">
        <f t="shared" si="0"/>
        <v>0</v>
      </c>
    </row>
    <row r="35" spans="1:17" ht="28.5" x14ac:dyDescent="0.45">
      <c r="A35" s="167"/>
      <c r="B35" s="27" t="s">
        <v>29</v>
      </c>
      <c r="C35" s="32">
        <v>60</v>
      </c>
      <c r="D35" s="33" t="s">
        <v>7</v>
      </c>
      <c r="E35" s="34">
        <v>5.5</v>
      </c>
      <c r="F35" s="42"/>
      <c r="G35" s="9"/>
      <c r="H35" s="32">
        <v>60</v>
      </c>
      <c r="I35" s="33" t="s">
        <v>7</v>
      </c>
      <c r="J35" s="34">
        <v>5</v>
      </c>
      <c r="K35" s="32"/>
      <c r="L35" s="13"/>
      <c r="M35" s="32">
        <v>10</v>
      </c>
      <c r="N35" s="32" t="s">
        <v>7</v>
      </c>
      <c r="O35" s="34"/>
      <c r="P35" s="35"/>
      <c r="Q35" s="36">
        <f t="shared" si="0"/>
        <v>0</v>
      </c>
    </row>
    <row r="36" spans="1:17" ht="28.5" x14ac:dyDescent="0.45">
      <c r="A36" s="167"/>
      <c r="B36" s="16" t="s">
        <v>30</v>
      </c>
      <c r="C36" s="22">
        <v>60</v>
      </c>
      <c r="D36" s="23" t="s">
        <v>7</v>
      </c>
      <c r="E36" s="24">
        <v>5.5</v>
      </c>
      <c r="F36" s="37"/>
      <c r="G36" s="9"/>
      <c r="H36" s="22">
        <v>60</v>
      </c>
      <c r="I36" s="23" t="s">
        <v>7</v>
      </c>
      <c r="J36" s="24">
        <v>5</v>
      </c>
      <c r="K36" s="22"/>
      <c r="L36" s="13"/>
      <c r="M36" s="22">
        <v>10</v>
      </c>
      <c r="N36" s="22" t="s">
        <v>7</v>
      </c>
      <c r="O36" s="24"/>
      <c r="P36" s="25"/>
      <c r="Q36" s="26">
        <f t="shared" si="0"/>
        <v>0</v>
      </c>
    </row>
    <row r="37" spans="1:17" ht="28.5" x14ac:dyDescent="0.45">
      <c r="A37" s="167"/>
      <c r="B37" s="27" t="s">
        <v>41</v>
      </c>
      <c r="C37" s="32">
        <v>20</v>
      </c>
      <c r="D37" s="33" t="s">
        <v>7</v>
      </c>
      <c r="E37" s="34">
        <v>3.2</v>
      </c>
      <c r="F37" s="42"/>
      <c r="G37" s="9"/>
      <c r="H37" s="32">
        <v>20</v>
      </c>
      <c r="I37" s="33" t="s">
        <v>7</v>
      </c>
      <c r="J37" s="34">
        <v>2.8</v>
      </c>
      <c r="K37" s="32"/>
      <c r="L37" s="13"/>
      <c r="M37" s="32">
        <v>10</v>
      </c>
      <c r="N37" s="32" t="s">
        <v>7</v>
      </c>
      <c r="O37" s="34"/>
      <c r="P37" s="35"/>
      <c r="Q37" s="36">
        <f t="shared" si="0"/>
        <v>0</v>
      </c>
    </row>
    <row r="38" spans="1:17" ht="28.5" x14ac:dyDescent="0.45">
      <c r="A38" s="167"/>
      <c r="B38" s="16" t="s">
        <v>31</v>
      </c>
      <c r="C38" s="22">
        <v>30</v>
      </c>
      <c r="D38" s="23" t="s">
        <v>7</v>
      </c>
      <c r="E38" s="24">
        <v>4.5999999999999996</v>
      </c>
      <c r="F38" s="128"/>
      <c r="G38" s="9"/>
      <c r="H38" s="22">
        <v>30</v>
      </c>
      <c r="I38" s="23" t="s">
        <v>7</v>
      </c>
      <c r="J38" s="24">
        <v>3.6</v>
      </c>
      <c r="K38" s="22"/>
      <c r="L38" s="13"/>
      <c r="M38" s="22">
        <v>10</v>
      </c>
      <c r="N38" s="22" t="s">
        <v>7</v>
      </c>
      <c r="O38" s="24"/>
      <c r="P38" s="25"/>
      <c r="Q38" s="26">
        <f t="shared" si="0"/>
        <v>0</v>
      </c>
    </row>
    <row r="39" spans="1:17" ht="28.5" x14ac:dyDescent="0.45">
      <c r="A39" s="167"/>
      <c r="B39" s="27" t="s">
        <v>39</v>
      </c>
      <c r="C39" s="32">
        <v>50</v>
      </c>
      <c r="D39" s="33" t="s">
        <v>7</v>
      </c>
      <c r="E39" s="34">
        <v>6</v>
      </c>
      <c r="F39" s="42"/>
      <c r="G39" s="9"/>
      <c r="H39" s="28">
        <v>50</v>
      </c>
      <c r="I39" s="33" t="s">
        <v>7</v>
      </c>
      <c r="J39" s="34">
        <v>5</v>
      </c>
      <c r="K39" s="32"/>
      <c r="L39" s="13"/>
      <c r="M39" s="32">
        <v>10</v>
      </c>
      <c r="N39" s="32" t="s">
        <v>7</v>
      </c>
      <c r="O39" s="34"/>
      <c r="P39" s="35"/>
      <c r="Q39" s="36">
        <f t="shared" si="0"/>
        <v>0</v>
      </c>
    </row>
    <row r="40" spans="1:17" ht="28.5" x14ac:dyDescent="0.45">
      <c r="A40" s="167"/>
      <c r="B40" s="61" t="s">
        <v>43</v>
      </c>
      <c r="C40" s="32">
        <v>55</v>
      </c>
      <c r="D40" s="29" t="s">
        <v>7</v>
      </c>
      <c r="E40" s="34">
        <v>3.4</v>
      </c>
      <c r="F40" s="42"/>
      <c r="G40" s="9"/>
      <c r="H40" s="32">
        <v>55</v>
      </c>
      <c r="I40" s="33" t="s">
        <v>7</v>
      </c>
      <c r="J40" s="34">
        <v>2.9</v>
      </c>
      <c r="K40" s="32"/>
      <c r="L40" s="13"/>
      <c r="M40" s="32">
        <v>10</v>
      </c>
      <c r="N40" s="32" t="s">
        <v>7</v>
      </c>
      <c r="O40" s="34"/>
      <c r="P40" s="126"/>
      <c r="Q40" s="36">
        <f t="shared" si="0"/>
        <v>0</v>
      </c>
    </row>
    <row r="41" spans="1:17" ht="28.5" x14ac:dyDescent="0.45">
      <c r="A41" s="167"/>
      <c r="B41" s="16" t="s">
        <v>73</v>
      </c>
      <c r="C41" s="22">
        <v>50</v>
      </c>
      <c r="D41" s="23" t="s">
        <v>7</v>
      </c>
      <c r="E41" s="24">
        <v>6.5</v>
      </c>
      <c r="F41" s="37"/>
      <c r="G41" s="9"/>
      <c r="H41" s="22">
        <v>50</v>
      </c>
      <c r="I41" s="23" t="s">
        <v>7</v>
      </c>
      <c r="J41" s="24">
        <v>5.5</v>
      </c>
      <c r="K41" s="22"/>
      <c r="L41" s="13"/>
      <c r="M41" s="22">
        <v>10</v>
      </c>
      <c r="N41" s="22" t="s">
        <v>7</v>
      </c>
      <c r="O41" s="24"/>
      <c r="P41" s="25"/>
      <c r="Q41" s="26">
        <f t="shared" si="0"/>
        <v>0</v>
      </c>
    </row>
    <row r="42" spans="1:17" ht="28.5" x14ac:dyDescent="0.45">
      <c r="A42" s="167"/>
      <c r="B42" s="27" t="s">
        <v>32</v>
      </c>
      <c r="C42" s="121">
        <v>35</v>
      </c>
      <c r="D42" s="119" t="s">
        <v>7</v>
      </c>
      <c r="E42" s="120">
        <v>3.1</v>
      </c>
      <c r="F42" s="125"/>
      <c r="G42" s="9"/>
      <c r="H42" s="32">
        <v>35</v>
      </c>
      <c r="I42" s="33" t="s">
        <v>7</v>
      </c>
      <c r="J42" s="34">
        <v>2.6</v>
      </c>
      <c r="K42" s="32"/>
      <c r="L42" s="13"/>
      <c r="M42" s="32">
        <v>10</v>
      </c>
      <c r="N42" s="32" t="s">
        <v>7</v>
      </c>
      <c r="O42" s="34"/>
      <c r="P42" s="35"/>
      <c r="Q42" s="36">
        <f t="shared" si="0"/>
        <v>0</v>
      </c>
    </row>
    <row r="43" spans="1:17" ht="28.5" x14ac:dyDescent="0.45">
      <c r="A43" s="167"/>
      <c r="B43" s="16" t="s">
        <v>33</v>
      </c>
      <c r="C43" s="57"/>
      <c r="D43" s="58"/>
      <c r="E43" s="59"/>
      <c r="F43" s="60"/>
      <c r="G43" s="9"/>
      <c r="H43" s="22">
        <v>100</v>
      </c>
      <c r="I43" s="23" t="s">
        <v>7</v>
      </c>
      <c r="J43" s="24">
        <v>7</v>
      </c>
      <c r="K43" s="22"/>
      <c r="L43" s="13"/>
      <c r="M43" s="22">
        <v>10</v>
      </c>
      <c r="N43" s="22" t="s">
        <v>7</v>
      </c>
      <c r="O43" s="24"/>
      <c r="P43" s="25"/>
      <c r="Q43" s="26">
        <f t="shared" si="0"/>
        <v>0</v>
      </c>
    </row>
    <row r="44" spans="1:17" ht="28.5" x14ac:dyDescent="0.45">
      <c r="A44" s="167"/>
      <c r="B44" s="27" t="s">
        <v>34</v>
      </c>
      <c r="C44" s="62"/>
      <c r="D44" s="63"/>
      <c r="E44" s="59"/>
      <c r="F44" s="60"/>
      <c r="G44" s="9"/>
      <c r="H44" s="32">
        <v>10</v>
      </c>
      <c r="I44" s="33" t="s">
        <v>17</v>
      </c>
      <c r="J44" s="34">
        <v>6</v>
      </c>
      <c r="K44" s="32"/>
      <c r="L44" s="13"/>
      <c r="M44" s="122"/>
      <c r="N44" s="122"/>
      <c r="O44" s="123"/>
      <c r="P44" s="124"/>
      <c r="Q44" s="36">
        <f t="shared" si="0"/>
        <v>0</v>
      </c>
    </row>
    <row r="45" spans="1:17" ht="28.5" x14ac:dyDescent="0.45">
      <c r="A45" s="167"/>
      <c r="B45" s="116" t="s">
        <v>35</v>
      </c>
      <c r="C45" s="130"/>
      <c r="D45" s="130"/>
      <c r="E45" s="131"/>
      <c r="F45" s="132"/>
      <c r="G45" s="9"/>
      <c r="H45" s="22">
        <v>100</v>
      </c>
      <c r="I45" s="23" t="s">
        <v>7</v>
      </c>
      <c r="J45" s="24">
        <v>7</v>
      </c>
      <c r="K45" s="113"/>
      <c r="L45" s="13"/>
      <c r="M45" s="22">
        <v>10</v>
      </c>
      <c r="N45" s="22" t="s">
        <v>7</v>
      </c>
      <c r="O45" s="114"/>
      <c r="P45" s="127"/>
      <c r="Q45" s="26">
        <f t="shared" si="0"/>
        <v>0</v>
      </c>
    </row>
    <row r="46" spans="1:17" ht="28.5" x14ac:dyDescent="0.45">
      <c r="A46" s="167"/>
      <c r="B46" s="117" t="s">
        <v>36</v>
      </c>
      <c r="C46" s="58"/>
      <c r="D46" s="58"/>
      <c r="E46" s="59"/>
      <c r="F46" s="112"/>
      <c r="G46" s="9"/>
      <c r="H46" s="32">
        <v>10</v>
      </c>
      <c r="I46" s="33" t="s">
        <v>17</v>
      </c>
      <c r="J46" s="34">
        <v>6</v>
      </c>
      <c r="K46" s="129"/>
      <c r="L46" s="13"/>
      <c r="M46" s="56"/>
      <c r="N46" s="56"/>
      <c r="O46" s="115"/>
      <c r="P46" s="55"/>
      <c r="Q46" s="36">
        <f t="shared" si="0"/>
        <v>0</v>
      </c>
    </row>
    <row r="47" spans="1:17" ht="28.5" x14ac:dyDescent="0.45">
      <c r="A47" s="168"/>
      <c r="B47" s="118" t="s">
        <v>37</v>
      </c>
      <c r="C47" s="64">
        <v>25</v>
      </c>
      <c r="D47" s="65" t="s">
        <v>7</v>
      </c>
      <c r="E47" s="66">
        <v>3.5</v>
      </c>
      <c r="F47" s="67"/>
      <c r="G47" s="68"/>
      <c r="H47" s="69">
        <v>25</v>
      </c>
      <c r="I47" s="70" t="s">
        <v>7</v>
      </c>
      <c r="J47" s="71">
        <v>3</v>
      </c>
      <c r="K47" s="69"/>
      <c r="L47" s="72"/>
      <c r="M47" s="69">
        <v>10</v>
      </c>
      <c r="N47" s="69" t="s">
        <v>7</v>
      </c>
      <c r="O47" s="71"/>
      <c r="P47" s="73"/>
      <c r="Q47" s="74">
        <f t="shared" si="0"/>
        <v>0</v>
      </c>
    </row>
    <row r="48" spans="1:17" x14ac:dyDescent="0.4">
      <c r="L48" s="2"/>
    </row>
    <row r="49" spans="1:18" ht="57" x14ac:dyDescent="0.4">
      <c r="A49" s="142" t="s">
        <v>52</v>
      </c>
      <c r="B49" s="99" t="s">
        <v>49</v>
      </c>
      <c r="C49" s="162" t="s">
        <v>85</v>
      </c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4"/>
      <c r="O49" s="100" t="s">
        <v>51</v>
      </c>
      <c r="P49" s="100" t="s">
        <v>38</v>
      </c>
      <c r="Q49" s="98" t="s">
        <v>45</v>
      </c>
    </row>
    <row r="50" spans="1:18" ht="28.5" x14ac:dyDescent="0.45">
      <c r="A50" s="143"/>
      <c r="B50" s="75" t="s">
        <v>74</v>
      </c>
      <c r="C50" s="146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8"/>
      <c r="O50" s="136">
        <v>2</v>
      </c>
      <c r="P50" s="76"/>
      <c r="Q50" s="77">
        <f>P50*O50</f>
        <v>0</v>
      </c>
    </row>
    <row r="51" spans="1:18" ht="28.5" x14ac:dyDescent="0.45">
      <c r="A51" s="143"/>
      <c r="B51" s="78" t="s">
        <v>75</v>
      </c>
      <c r="C51" s="149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1"/>
      <c r="O51" s="134">
        <v>3</v>
      </c>
      <c r="P51" s="79"/>
      <c r="Q51" s="80">
        <f t="shared" ref="Q51:Q55" si="1">P51*O51</f>
        <v>0</v>
      </c>
    </row>
    <row r="52" spans="1:18" ht="28.5" x14ac:dyDescent="0.45">
      <c r="A52" s="143"/>
      <c r="B52" s="111" t="s">
        <v>76</v>
      </c>
      <c r="C52" s="152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4"/>
      <c r="O52" s="135">
        <v>4</v>
      </c>
      <c r="P52" s="81"/>
      <c r="Q52" s="82">
        <f t="shared" si="1"/>
        <v>0</v>
      </c>
    </row>
    <row r="53" spans="1:18" ht="28.5" x14ac:dyDescent="0.45">
      <c r="A53" s="143"/>
      <c r="B53" s="78" t="s">
        <v>77</v>
      </c>
      <c r="C53" s="149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1"/>
      <c r="O53" s="134">
        <v>7</v>
      </c>
      <c r="P53" s="78"/>
      <c r="Q53" s="83">
        <f t="shared" si="1"/>
        <v>0</v>
      </c>
    </row>
    <row r="54" spans="1:18" ht="33" customHeight="1" x14ac:dyDescent="0.45">
      <c r="A54" s="144"/>
      <c r="B54" s="137" t="s">
        <v>83</v>
      </c>
      <c r="C54" s="159" t="s">
        <v>84</v>
      </c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1"/>
      <c r="O54" s="138">
        <v>60</v>
      </c>
      <c r="P54" s="137"/>
      <c r="Q54" s="139">
        <v>0</v>
      </c>
    </row>
    <row r="55" spans="1:18" ht="27" customHeight="1" x14ac:dyDescent="0.45">
      <c r="A55" s="145"/>
      <c r="B55" s="84" t="s">
        <v>59</v>
      </c>
      <c r="C55" s="155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7"/>
      <c r="O55" s="133">
        <v>1</v>
      </c>
      <c r="P55" s="84"/>
      <c r="Q55" s="85">
        <f t="shared" si="1"/>
        <v>0</v>
      </c>
    </row>
    <row r="56" spans="1:18" ht="9" customHeight="1" x14ac:dyDescent="0.4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7"/>
      <c r="M56" s="87"/>
      <c r="N56" s="87"/>
      <c r="O56" s="86"/>
      <c r="P56" s="86"/>
      <c r="Q56" s="86"/>
    </row>
    <row r="57" spans="1:18" ht="28.5" x14ac:dyDescent="0.45">
      <c r="B57" s="88" t="s">
        <v>54</v>
      </c>
      <c r="C57" s="158" t="s">
        <v>46</v>
      </c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89"/>
      <c r="P57" s="90"/>
      <c r="Q57" s="91">
        <f>SUM(Q9:Q47)</f>
        <v>0</v>
      </c>
    </row>
    <row r="58" spans="1:18" ht="33" x14ac:dyDescent="0.45">
      <c r="B58" s="92"/>
      <c r="C58" s="158" t="s">
        <v>48</v>
      </c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89"/>
      <c r="P58" s="90"/>
      <c r="Q58" s="93">
        <f>SUM(Q50:Q55)</f>
        <v>0</v>
      </c>
      <c r="R58" s="101">
        <v>0</v>
      </c>
    </row>
    <row r="59" spans="1:18" ht="33" x14ac:dyDescent="0.45">
      <c r="B59" s="92"/>
      <c r="C59" s="158" t="s">
        <v>50</v>
      </c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94">
        <v>0</v>
      </c>
      <c r="P59" s="89"/>
      <c r="Q59" s="95">
        <f>(Q58+Q57)*O59</f>
        <v>0</v>
      </c>
      <c r="R59" s="102">
        <v>0.1</v>
      </c>
    </row>
    <row r="60" spans="1:18" ht="33" x14ac:dyDescent="0.45">
      <c r="B60" s="92"/>
      <c r="C60" s="158" t="s">
        <v>44</v>
      </c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89"/>
      <c r="P60" s="90"/>
      <c r="Q60" s="96">
        <f>Q57+Q58-Q59</f>
        <v>0</v>
      </c>
      <c r="R60" s="102">
        <v>0.2</v>
      </c>
    </row>
    <row r="61" spans="1:18" ht="4.5" customHeight="1" x14ac:dyDescent="0.4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102">
        <v>0.25</v>
      </c>
    </row>
    <row r="62" spans="1:18" ht="28.5" x14ac:dyDescent="0.45">
      <c r="B62" s="97" t="s">
        <v>60</v>
      </c>
      <c r="C62" s="86"/>
      <c r="D62" s="86"/>
      <c r="E62" s="86"/>
      <c r="F62" s="86"/>
      <c r="G62" s="86"/>
      <c r="H62" s="86"/>
      <c r="I62" s="86"/>
      <c r="J62" s="86"/>
      <c r="K62" s="97" t="s">
        <v>63</v>
      </c>
      <c r="L62" s="86"/>
      <c r="M62" s="86"/>
      <c r="N62" s="86"/>
      <c r="O62" s="86"/>
      <c r="P62" s="86"/>
      <c r="Q62" s="86"/>
    </row>
    <row r="63" spans="1:18" ht="28.5" x14ac:dyDescent="0.45">
      <c r="B63" s="86"/>
      <c r="C63" s="86"/>
      <c r="D63" s="86"/>
      <c r="E63" s="86"/>
      <c r="F63" s="86"/>
      <c r="G63" s="86"/>
      <c r="H63" s="86"/>
      <c r="I63" s="86"/>
      <c r="J63" s="86"/>
      <c r="K63" s="86" t="s">
        <v>64</v>
      </c>
      <c r="L63" s="86"/>
      <c r="M63" s="86"/>
      <c r="N63" s="86"/>
      <c r="O63" s="86"/>
      <c r="P63" s="86"/>
      <c r="Q63" s="86"/>
    </row>
    <row r="64" spans="1:18" ht="28.5" x14ac:dyDescent="0.45">
      <c r="B64" s="86" t="s">
        <v>55</v>
      </c>
      <c r="C64" s="140"/>
      <c r="D64" s="140"/>
      <c r="E64" s="140"/>
      <c r="F64" s="140"/>
      <c r="G64" s="140"/>
      <c r="H64" s="140"/>
      <c r="I64" s="140"/>
      <c r="J64" s="86"/>
      <c r="K64" s="86" t="s">
        <v>65</v>
      </c>
      <c r="L64" s="86"/>
      <c r="M64" s="86"/>
      <c r="N64" s="86"/>
      <c r="O64" s="86"/>
      <c r="P64" s="86"/>
      <c r="Q64" s="86"/>
    </row>
    <row r="65" spans="2:17" ht="28.5" x14ac:dyDescent="0.45">
      <c r="B65" s="86" t="s">
        <v>56</v>
      </c>
      <c r="C65" s="140"/>
      <c r="D65" s="140"/>
      <c r="E65" s="140"/>
      <c r="F65" s="140"/>
      <c r="G65" s="140"/>
      <c r="H65" s="140"/>
      <c r="I65" s="140"/>
      <c r="J65" s="86"/>
      <c r="K65" s="86" t="s">
        <v>66</v>
      </c>
      <c r="L65" s="86"/>
      <c r="M65" s="86"/>
      <c r="N65" s="86"/>
      <c r="O65" s="86"/>
      <c r="P65" s="86"/>
      <c r="Q65" s="86"/>
    </row>
    <row r="66" spans="2:17" ht="28.5" x14ac:dyDescent="0.45">
      <c r="B66" s="86" t="s">
        <v>57</v>
      </c>
      <c r="C66" s="141"/>
      <c r="D66" s="141"/>
      <c r="E66" s="141"/>
      <c r="F66" s="141"/>
      <c r="G66" s="141"/>
      <c r="H66" s="141"/>
      <c r="I66" s="141"/>
      <c r="J66" s="86"/>
      <c r="K66" s="86" t="s">
        <v>67</v>
      </c>
      <c r="L66" s="86"/>
      <c r="M66" s="86"/>
      <c r="N66" s="86"/>
      <c r="O66" s="86"/>
      <c r="P66" s="86"/>
      <c r="Q66" s="86"/>
    </row>
    <row r="67" spans="2:17" ht="16.5" hidden="1" customHeight="1" x14ac:dyDescent="0.4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 ht="28.5" x14ac:dyDescent="0.45">
      <c r="B68" s="86" t="s">
        <v>58</v>
      </c>
      <c r="C68" s="140"/>
      <c r="D68" s="140"/>
      <c r="E68" s="140"/>
      <c r="F68" s="140"/>
      <c r="G68" s="140"/>
      <c r="H68" s="140"/>
      <c r="I68" s="140"/>
      <c r="J68" s="86"/>
      <c r="K68" s="86" t="s">
        <v>69</v>
      </c>
      <c r="L68" s="86"/>
      <c r="M68" s="86"/>
      <c r="N68" s="86"/>
      <c r="O68" s="86"/>
      <c r="P68" s="86"/>
      <c r="Q68" s="86"/>
    </row>
    <row r="69" spans="2:17" ht="28.5" x14ac:dyDescent="0.45">
      <c r="B69" s="86"/>
      <c r="C69" s="86"/>
      <c r="D69" s="86"/>
      <c r="E69" s="86"/>
      <c r="F69" s="86"/>
      <c r="G69" s="86"/>
      <c r="H69" s="86"/>
      <c r="I69" s="86"/>
      <c r="J69" s="86"/>
      <c r="K69" s="86" t="s">
        <v>78</v>
      </c>
      <c r="L69" s="86"/>
      <c r="M69" s="86"/>
      <c r="N69" s="86"/>
      <c r="O69" s="86"/>
      <c r="P69" s="86"/>
      <c r="Q69" s="86"/>
    </row>
    <row r="70" spans="2:17" ht="28.5" x14ac:dyDescent="0.45">
      <c r="B70" s="97" t="s">
        <v>61</v>
      </c>
      <c r="C70" s="86"/>
      <c r="D70" s="86"/>
      <c r="E70" s="86"/>
      <c r="F70" s="86"/>
      <c r="G70" s="86"/>
      <c r="H70" s="86"/>
      <c r="I70" s="86"/>
      <c r="J70" s="86"/>
      <c r="Q70" s="86"/>
    </row>
    <row r="71" spans="2:17" ht="7.5" customHeight="1" x14ac:dyDescent="0.45">
      <c r="B71" s="86"/>
      <c r="C71" s="86"/>
      <c r="D71" s="86"/>
      <c r="E71" s="86"/>
      <c r="F71" s="86"/>
      <c r="G71" s="86"/>
      <c r="H71" s="86"/>
      <c r="I71" s="86"/>
      <c r="J71" s="86"/>
      <c r="Q71" s="86"/>
    </row>
    <row r="72" spans="2:17" ht="28.5" x14ac:dyDescent="0.45">
      <c r="B72" s="86" t="s">
        <v>55</v>
      </c>
      <c r="C72" s="140"/>
      <c r="D72" s="140"/>
      <c r="E72" s="140"/>
      <c r="F72" s="140"/>
      <c r="G72" s="140"/>
      <c r="H72" s="140"/>
      <c r="I72" s="140"/>
      <c r="J72" s="86"/>
      <c r="K72" s="3" t="s">
        <v>70</v>
      </c>
      <c r="Q72" s="86"/>
    </row>
    <row r="73" spans="2:17" ht="28.5" x14ac:dyDescent="0.45">
      <c r="B73" s="86" t="s">
        <v>56</v>
      </c>
      <c r="C73" s="140"/>
      <c r="D73" s="140"/>
      <c r="E73" s="140"/>
      <c r="F73" s="140"/>
      <c r="G73" s="140"/>
      <c r="H73" s="140"/>
      <c r="I73" s="140"/>
      <c r="J73" s="86"/>
      <c r="Q73" s="86"/>
    </row>
    <row r="74" spans="2:17" ht="28.5" x14ac:dyDescent="0.45">
      <c r="B74" s="86" t="s">
        <v>57</v>
      </c>
      <c r="C74" s="141"/>
      <c r="D74" s="141"/>
      <c r="E74" s="141"/>
      <c r="F74" s="141"/>
      <c r="G74" s="141"/>
      <c r="H74" s="141"/>
      <c r="I74" s="141"/>
      <c r="J74" s="86"/>
      <c r="Q74" s="86"/>
    </row>
    <row r="75" spans="2:17" ht="18" customHeight="1" x14ac:dyDescent="0.45">
      <c r="B75" s="86"/>
      <c r="C75" s="86"/>
      <c r="D75" s="86"/>
      <c r="E75" s="86"/>
      <c r="F75" s="86"/>
      <c r="G75" s="86"/>
      <c r="H75" s="86"/>
      <c r="I75" s="86"/>
      <c r="J75" s="86"/>
      <c r="Q75" s="86"/>
    </row>
    <row r="76" spans="2:17" ht="28.5" hidden="1" x14ac:dyDescent="0.45">
      <c r="B76" s="86"/>
      <c r="C76" s="140"/>
      <c r="D76" s="140"/>
      <c r="E76" s="140"/>
      <c r="F76" s="140"/>
      <c r="G76" s="140"/>
      <c r="H76" s="140"/>
      <c r="I76" s="140"/>
      <c r="J76" s="86"/>
      <c r="Q76" s="86"/>
    </row>
  </sheetData>
  <mergeCells count="32">
    <mergeCell ref="B1:Q6"/>
    <mergeCell ref="A7:A47"/>
    <mergeCell ref="B7:B8"/>
    <mergeCell ref="C7:E7"/>
    <mergeCell ref="H7:J7"/>
    <mergeCell ref="M7:O7"/>
    <mergeCell ref="Q7:Q8"/>
    <mergeCell ref="C8:D8"/>
    <mergeCell ref="H8:I8"/>
    <mergeCell ref="M8:N8"/>
    <mergeCell ref="C65:I65"/>
    <mergeCell ref="A49:A55"/>
    <mergeCell ref="C50:N50"/>
    <mergeCell ref="C51:N51"/>
    <mergeCell ref="C52:N52"/>
    <mergeCell ref="C53:N53"/>
    <mergeCell ref="C55:N55"/>
    <mergeCell ref="C57:N57"/>
    <mergeCell ref="C58:N58"/>
    <mergeCell ref="C59:N59"/>
    <mergeCell ref="C60:N60"/>
    <mergeCell ref="C64:I64"/>
    <mergeCell ref="C54:N54"/>
    <mergeCell ref="C49:N49"/>
    <mergeCell ref="C76:I76"/>
    <mergeCell ref="C66:D66"/>
    <mergeCell ref="E66:I66"/>
    <mergeCell ref="C68:I68"/>
    <mergeCell ref="C72:I72"/>
    <mergeCell ref="C73:I73"/>
    <mergeCell ref="C74:D74"/>
    <mergeCell ref="E74:I74"/>
  </mergeCells>
  <dataValidations count="1">
    <dataValidation type="list" allowBlank="1" showInputMessage="1" showErrorMessage="1" sqref="O59">
      <formula1>$R$58:$R$61</formula1>
    </dataValidation>
  </dataValidations>
  <pageMargins left="0.23622047244094491" right="0.23622047244094491" top="0.35433070866141736" bottom="0.35433070866141736" header="0.31496062992125984" footer="0.31496062992125984"/>
  <pageSetup paperSize="9" scale="3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Bulletin de commande</vt:lpstr>
      <vt:lpstr>'Bulletin de commande'!Zone_d_impression</vt:lpstr>
    </vt:vector>
  </TitlesOfParts>
  <Company>Virtual Computer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virtual</dc:creator>
  <cp:lastModifiedBy>virtual</cp:lastModifiedBy>
  <cp:lastPrinted>2022-08-17T11:54:30Z</cp:lastPrinted>
  <dcterms:created xsi:type="dcterms:W3CDTF">2020-11-19T14:42:47Z</dcterms:created>
  <dcterms:modified xsi:type="dcterms:W3CDTF">2023-03-02T08:33:57Z</dcterms:modified>
</cp:coreProperties>
</file>